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Daten\Kunden\STF\üK-Leiter\Reform_2012\üK5_Bivo_2012\Import\"/>
    </mc:Choice>
  </mc:AlternateContent>
  <xr:revisionPtr revIDLastSave="0" documentId="13_ncr:1_{D9C5A29A-936D-42FA-A214-426D55AC955B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B7" i="1" l="1"/>
  <c r="B6" i="1" l="1"/>
  <c r="B8" i="1" s="1"/>
  <c r="B13" i="1" l="1"/>
  <c r="B14" i="1" s="1"/>
</calcChain>
</file>

<file path=xl/sharedStrings.xml><?xml version="1.0" encoding="utf-8"?>
<sst xmlns="http://schemas.openxmlformats.org/spreadsheetml/2006/main" count="32" uniqueCount="30">
  <si>
    <t>Berechnung von Kosten bei der Einführung eines Fahrzeuges aus dem Ausland</t>
  </si>
  <si>
    <t>Fahrzeugpreis exkl. MWST</t>
  </si>
  <si>
    <t>MWST</t>
  </si>
  <si>
    <t>Strassenverkehrsabgabe</t>
  </si>
  <si>
    <t>Zoll (entfällt mit EUR1)</t>
  </si>
  <si>
    <t>CO2-Ausstoss</t>
  </si>
  <si>
    <t>Notwendige Dokumente für Verzollung</t>
  </si>
  <si>
    <t>Notwendige Dokumente für die Einlösung</t>
  </si>
  <si>
    <t>COC</t>
  </si>
  <si>
    <t>Prüfbericht Form 13.20A</t>
  </si>
  <si>
    <t>Bearbeitungsgebühren</t>
  </si>
  <si>
    <t>g/km</t>
  </si>
  <si>
    <t>CO2 Sanktion</t>
  </si>
  <si>
    <t>Versicherungsnachweis</t>
  </si>
  <si>
    <t>Eignungserklärungen</t>
  </si>
  <si>
    <t>Rechnung/Kaufvertrag</t>
  </si>
  <si>
    <t>Reisepass</t>
  </si>
  <si>
    <t>Vorführen/Fahrzeug-Ausweis</t>
  </si>
  <si>
    <t>Ursprungsnachweis EUR1</t>
  </si>
  <si>
    <t>Elektronische Einfuhrzollanmeldung</t>
  </si>
  <si>
    <t>Zulassungsschein (Deutschland)</t>
  </si>
  <si>
    <t>Foglio complementare (Italien)</t>
  </si>
  <si>
    <t>CO2 Stempel auf 13.20A</t>
  </si>
  <si>
    <t>Fahrzeugausweis</t>
  </si>
  <si>
    <t>Gewicht</t>
  </si>
  <si>
    <t>Zollansatz</t>
  </si>
  <si>
    <t>kg</t>
  </si>
  <si>
    <t>Total Abgaben</t>
  </si>
  <si>
    <t>Total Fahrzeug</t>
  </si>
  <si>
    <t>Zwischentotal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</si>
</sst>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0.0%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0" fontId="2" fillId="0" borderId="0" xfId="0" applyFont="1"/>
    <xf numFmtId="164" fontId="0" fillId="0" borderId="1" xfId="1" applyFont="1" applyBorder="1"/>
    <xf numFmtId="0" fontId="3" fillId="0" borderId="0" xfId="0" applyFont="1"/>
    <xf numFmtId="164" fontId="0" fillId="0" borderId="0" xfId="1" applyFont="1" applyBorder="1"/>
    <xf numFmtId="0" fontId="0" fillId="0" borderId="0" xfId="0" applyFont="1"/>
    <xf numFmtId="164" fontId="0" fillId="2" borderId="0" xfId="1" applyFont="1" applyFill="1"/>
    <xf numFmtId="2" fontId="0" fillId="2" borderId="0" xfId="1" applyNumberFormat="1" applyFont="1" applyFill="1"/>
    <xf numFmtId="0" fontId="0" fillId="2" borderId="0" xfId="0" applyFill="1"/>
    <xf numFmtId="164" fontId="2" fillId="0" borderId="1" xfId="1" applyFont="1" applyBorder="1"/>
    <xf numFmtId="164" fontId="2" fillId="0" borderId="0" xfId="1" applyFont="1"/>
    <xf numFmtId="164" fontId="4" fillId="0" borderId="2" xfId="1" applyFont="1" applyBorder="1"/>
    <xf numFmtId="165" fontId="0" fillId="2" borderId="0" xfId="2" applyNumberFormat="1" applyFont="1" applyFill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B5" zoomScale="220" zoomScaleNormal="220" workbookViewId="0">
      <selection activeCell="E11" sqref="E11"/>
    </sheetView>
  </sheetViews>
  <sheetFormatPr baseColWidth="10" defaultRowHeight="14" x14ac:dyDescent="0.3"/>
  <cols>
    <col min="1" max="1" width="26.33203125" customWidth="1"/>
    <col min="2" max="2" width="15.75" bestFit="1" customWidth="1"/>
    <col min="4" max="4" width="12.33203125" bestFit="1" customWidth="1"/>
    <col min="5" max="5" width="11.25" bestFit="1" customWidth="1"/>
  </cols>
  <sheetData>
    <row r="1" spans="1:6" ht="18" x14ac:dyDescent="0.4">
      <c r="A1" s="4" t="s">
        <v>0</v>
      </c>
    </row>
    <row r="3" spans="1:6" x14ac:dyDescent="0.3">
      <c r="A3" t="s">
        <v>1</v>
      </c>
      <c r="B3" s="7">
        <v>52000</v>
      </c>
      <c r="D3" t="s">
        <v>5</v>
      </c>
      <c r="E3" s="8">
        <v>154</v>
      </c>
      <c r="F3" t="s">
        <v>11</v>
      </c>
    </row>
    <row r="5" spans="1:6" x14ac:dyDescent="0.3">
      <c r="B5" s="1"/>
      <c r="D5" t="s">
        <v>24</v>
      </c>
      <c r="E5" s="9">
        <v>1650</v>
      </c>
      <c r="F5" t="s">
        <v>26</v>
      </c>
    </row>
    <row r="6" spans="1:6" x14ac:dyDescent="0.3">
      <c r="A6" t="s">
        <v>4</v>
      </c>
      <c r="B6" s="1">
        <f>E5/100*E8</f>
        <v>198</v>
      </c>
      <c r="E6" s="9"/>
    </row>
    <row r="7" spans="1:6" x14ac:dyDescent="0.3">
      <c r="A7" t="s">
        <v>3</v>
      </c>
      <c r="B7" s="1">
        <f>B3/100*4</f>
        <v>2080</v>
      </c>
    </row>
    <row r="8" spans="1:6" x14ac:dyDescent="0.3">
      <c r="A8" t="s">
        <v>29</v>
      </c>
      <c r="B8" s="11">
        <f>B3+B6+B7</f>
        <v>54278</v>
      </c>
      <c r="D8" t="s">
        <v>25</v>
      </c>
      <c r="E8" s="7">
        <v>12</v>
      </c>
    </row>
    <row r="9" spans="1:6" x14ac:dyDescent="0.3">
      <c r="A9" t="s">
        <v>2</v>
      </c>
      <c r="B9" s="1">
        <f>B8/1*E11</f>
        <v>4179.4059999999999</v>
      </c>
      <c r="E9" s="7"/>
    </row>
    <row r="10" spans="1:6" x14ac:dyDescent="0.3">
      <c r="A10" t="s">
        <v>12</v>
      </c>
      <c r="B10" s="1">
        <v>1536</v>
      </c>
    </row>
    <row r="11" spans="1:6" x14ac:dyDescent="0.3">
      <c r="A11" t="s">
        <v>10</v>
      </c>
      <c r="B11" s="5">
        <v>50</v>
      </c>
      <c r="D11" t="s">
        <v>2</v>
      </c>
      <c r="E11" s="13">
        <v>7.6999999999999999E-2</v>
      </c>
    </row>
    <row r="12" spans="1:6" x14ac:dyDescent="0.3">
      <c r="A12" t="s">
        <v>17</v>
      </c>
      <c r="B12" s="3">
        <v>106</v>
      </c>
    </row>
    <row r="13" spans="1:6" x14ac:dyDescent="0.3">
      <c r="A13" s="2" t="s">
        <v>27</v>
      </c>
      <c r="B13" s="10">
        <f>SUM(B9:B12)+B7+B6</f>
        <v>8149.4059999999999</v>
      </c>
    </row>
    <row r="14" spans="1:6" ht="17" x14ac:dyDescent="0.6">
      <c r="A14" s="2" t="s">
        <v>28</v>
      </c>
      <c r="B14" s="12">
        <f>B3+B13</f>
        <v>60149.406000000003</v>
      </c>
    </row>
    <row r="16" spans="1:6" x14ac:dyDescent="0.3">
      <c r="A16" s="2" t="s">
        <v>6</v>
      </c>
    </row>
    <row r="18" spans="1:1" x14ac:dyDescent="0.3">
      <c r="A18" s="6" t="s">
        <v>15</v>
      </c>
    </row>
    <row r="19" spans="1:1" x14ac:dyDescent="0.3">
      <c r="A19" s="6" t="s">
        <v>23</v>
      </c>
    </row>
    <row r="20" spans="1:1" x14ac:dyDescent="0.3">
      <c r="A20" s="6" t="s">
        <v>8</v>
      </c>
    </row>
    <row r="21" spans="1:1" x14ac:dyDescent="0.3">
      <c r="A21" s="6" t="s">
        <v>16</v>
      </c>
    </row>
    <row r="22" spans="1:1" x14ac:dyDescent="0.3">
      <c r="A22" s="6" t="s">
        <v>18</v>
      </c>
    </row>
    <row r="23" spans="1:1" x14ac:dyDescent="0.3">
      <c r="A23" s="6" t="s">
        <v>19</v>
      </c>
    </row>
    <row r="24" spans="1:1" x14ac:dyDescent="0.3">
      <c r="A24" s="6" t="s">
        <v>20</v>
      </c>
    </row>
    <row r="25" spans="1:1" x14ac:dyDescent="0.3">
      <c r="A25" s="6" t="s">
        <v>21</v>
      </c>
    </row>
    <row r="27" spans="1:1" x14ac:dyDescent="0.3">
      <c r="A27" s="2" t="s">
        <v>7</v>
      </c>
    </row>
    <row r="29" spans="1:1" x14ac:dyDescent="0.3">
      <c r="A29" t="s">
        <v>8</v>
      </c>
    </row>
    <row r="30" spans="1:1" x14ac:dyDescent="0.3">
      <c r="A30" t="s">
        <v>9</v>
      </c>
    </row>
    <row r="31" spans="1:1" x14ac:dyDescent="0.3">
      <c r="A31" t="s">
        <v>13</v>
      </c>
    </row>
    <row r="32" spans="1:1" x14ac:dyDescent="0.3">
      <c r="A32" t="s">
        <v>14</v>
      </c>
    </row>
    <row r="33" spans="1:1" x14ac:dyDescent="0.3">
      <c r="A33" t="s">
        <v>22</v>
      </c>
    </row>
  </sheetData>
  <pageMargins left="0.7" right="0.7" top="0.78740157499999996" bottom="0.78740157499999996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Pfister</dc:creator>
  <cp:lastModifiedBy>Hans Pfister</cp:lastModifiedBy>
  <cp:lastPrinted>2014-08-08T06:29:34Z</cp:lastPrinted>
  <dcterms:created xsi:type="dcterms:W3CDTF">2014-07-17T15:27:58Z</dcterms:created>
  <dcterms:modified xsi:type="dcterms:W3CDTF">2019-09-09T07:26:49Z</dcterms:modified>
</cp:coreProperties>
</file>